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Desktop\C Gems and Jewels Pvt Ltd\List of Crs\IBBI_List of Creditors\"/>
    </mc:Choice>
  </mc:AlternateContent>
  <bookViews>
    <workbookView xWindow="0" yWindow="0" windowWidth="20490" windowHeight="7755"/>
  </bookViews>
  <sheets>
    <sheet name="OC-other" sheetId="1" r:id="rId1"/>
  </sheets>
  <externalReferences>
    <externalReference r:id="rId2"/>
  </externalReferences>
  <definedNames>
    <definedName name="_xlnm.Print_Area" localSheetId="0">'OC-other'!$A$1:$O$17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 i="1" l="1"/>
  <c r="M13" i="1"/>
  <c r="K13" i="1"/>
  <c r="J13" i="1"/>
  <c r="E13" i="1"/>
  <c r="D13" i="1"/>
  <c r="O5" i="1"/>
  <c r="E4" i="1"/>
  <c r="E3" i="1"/>
  <c r="B1" i="1"/>
</calcChain>
</file>

<file path=xl/sharedStrings.xml><?xml version="1.0" encoding="utf-8"?>
<sst xmlns="http://schemas.openxmlformats.org/spreadsheetml/2006/main" count="48" uniqueCount="34">
  <si>
    <t>Date of Commencement of CIRP</t>
  </si>
  <si>
    <t xml:space="preserve">List of Creditors as on </t>
  </si>
  <si>
    <t>List of operational creditors (Other than Workmen and Employees and Government Dues)</t>
  </si>
  <si>
    <r>
      <rPr>
        <b/>
        <sz val="11"/>
        <rFont val="Times New Roman"/>
        <family val="1"/>
      </rPr>
      <t xml:space="preserve">Sl.
</t>
    </r>
    <r>
      <rPr>
        <b/>
        <sz val="11"/>
        <rFont val="Times New Roman"/>
        <family val="1"/>
      </rPr>
      <t>No.</t>
    </r>
  </si>
  <si>
    <t>Name of creditor</t>
  </si>
  <si>
    <r>
      <rPr>
        <b/>
        <sz val="11"/>
        <rFont val="Times New Roman"/>
        <family val="1"/>
      </rPr>
      <t>Details of claim received</t>
    </r>
  </si>
  <si>
    <t>Details of claim admitted</t>
  </si>
  <si>
    <t>Amount of contingent claim</t>
  </si>
  <si>
    <r>
      <rPr>
        <b/>
        <sz val="11"/>
        <rFont val="Times New Roman"/>
        <family val="1"/>
      </rPr>
      <t>Amount of any mutual dues, that may be set-off</t>
    </r>
  </si>
  <si>
    <r>
      <rPr>
        <b/>
        <sz val="11"/>
        <rFont val="Times New Roman"/>
        <family val="1"/>
      </rPr>
      <t xml:space="preserve">Amount of
</t>
    </r>
    <r>
      <rPr>
        <b/>
        <sz val="11"/>
        <rFont val="Times New Roman"/>
        <family val="1"/>
      </rPr>
      <t>claim not ad- mitted</t>
    </r>
  </si>
  <si>
    <t>Amount of claim under verification (In Rs.)</t>
  </si>
  <si>
    <r>
      <rPr>
        <b/>
        <sz val="11"/>
        <rFont val="Times New Roman"/>
        <family val="1"/>
      </rPr>
      <t>Remarks, if any</t>
    </r>
  </si>
  <si>
    <r>
      <rPr>
        <b/>
        <sz val="11"/>
        <rFont val="Times New Roman"/>
        <family val="1"/>
      </rPr>
      <t>Date of receipt</t>
    </r>
  </si>
  <si>
    <t>Amount claimed (In Rs.)</t>
  </si>
  <si>
    <t>Amount  of  claim admitted</t>
  </si>
  <si>
    <t>Nature of claim</t>
  </si>
  <si>
    <r>
      <rPr>
        <b/>
        <sz val="11"/>
        <rFont val="Times New Roman"/>
        <family val="1"/>
      </rPr>
      <t xml:space="preserve">Amount covered by security
</t>
    </r>
    <r>
      <rPr>
        <b/>
        <sz val="11"/>
        <rFont val="Times New Roman"/>
        <family val="1"/>
      </rPr>
      <t>interest</t>
    </r>
  </si>
  <si>
    <t>Amount covered by guarantee</t>
  </si>
  <si>
    <r>
      <rPr>
        <b/>
        <sz val="11"/>
        <rFont val="Times New Roman"/>
        <family val="1"/>
      </rPr>
      <t>Whether related party?</t>
    </r>
  </si>
  <si>
    <r>
      <rPr>
        <b/>
        <sz val="11"/>
        <rFont val="Times New Roman"/>
        <family val="1"/>
      </rPr>
      <t>% of voting share in CoC</t>
    </r>
  </si>
  <si>
    <t>Hindustan Petroleum Corporation Limited</t>
  </si>
  <si>
    <t>25.07.2025</t>
  </si>
  <si>
    <t>-</t>
  </si>
  <si>
    <t>Operational Debt</t>
  </si>
  <si>
    <t>No</t>
  </si>
  <si>
    <t>Refer Note 1</t>
  </si>
  <si>
    <t>Mr. Shisha Singh</t>
  </si>
  <si>
    <t>24.07.2025</t>
  </si>
  <si>
    <t>Refer Note 2</t>
  </si>
  <si>
    <t>Punjab State Power Corporation Limited</t>
  </si>
  <si>
    <t>18.09.2025</t>
  </si>
  <si>
    <t>Refer Note 3</t>
  </si>
  <si>
    <t>Total</t>
  </si>
  <si>
    <t>Note 1: The claim amount of ₹11,62,01,581/- stands not admitted on the ground that the expenditure incurred towards infrastructure, equipment, and related capital investments made by HPCL at the business premises of the Corporate Debtor does not constitute an ‘Operational Debt’ within the meaning of Section 5(21) of the Insolvency and Bankruptcy Code, 2016. Further, the RP has also preffered IA No. 2 of 2026 against HPCL wherein prayers have been sought against HPCL for reconcillation of accounts and accordingly remit certain amount received by it on behalf of the Corporate Debtor after the insolvency commencement date.
Note 2: Previsouly, in view of the pendency of the aforesaid judicial proceedings, the claim submitted the claimant was sub judice and accordingly could not be verified was recorded as a contingent claim, subject to the final outcome of the aforementioned proceedings. However, pursuant to order passed in CS/2857/2013, titled “Seesha Singh vs. C Gems and Jewels Private Limited”, and CS/2380/2013, titled “C Gems and Jewels Private Limited”, by the Hon’ble District &amp; Sessions Court, Fatehgarh Sahib, the RP sent communication to the claimant seeking information &amp; documents for verification of their claim. However,as the matter is sub judice, the claim has been classified as contingent claim. 
Note 3: M/s C Gems and Jewels Private Limited has already filed a writ petition being CWP No. 2153 of 2024 before the Hon’ble High Court of Punjab and Haryana, challenging the said assessment. The said writ petition is presently pending adjudication, and interim directions have been issued by the Hon’ble High Court, which are currently in operation. In view of the pendency of the aforesaid proceedings, the claim submitted is sub judice. Accordingly, the said claim cannot be admitted at this stage and is being recorded as a contingent claim, strictly subject to the final outcome of CWP No. 2153 of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</si>
</sst>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C09]dd\-mmm\-yy;@"/>
    <numFmt numFmtId="166" formatCode="_ &quot;₹&quot;\ * #,##0.00_ ;_ &quot;₹&quot;\ * \-#,##0.00_ ;_ &quot;₹&quot;\ * &quot;-&quot;??_ ;_ @_ "/>
  </numFmts>
  <fonts count="6" x14ac:knownFonts="1">
    <font>
      <sz val="10"/>
      <color rgb="FF000000"/>
      <name val="Times New Roman"/>
      <charset val="204"/>
    </font>
    <font>
      <b/>
      <sz val="10"/>
      <color rgb="FF000000"/>
      <name val="Times New Roman Bold"/>
      <charset val="204"/>
    </font>
    <font>
      <sz val="10"/>
      <color rgb="FF000000"/>
      <name val="Times New Roman"/>
      <family val="1"/>
    </font>
    <font>
      <b/>
      <sz val="12"/>
      <color theme="1"/>
      <name val="Times New Roman"/>
      <family val="1"/>
    </font>
    <font>
      <b/>
      <sz val="11"/>
      <name val="Times New Roman"/>
      <family val="1"/>
    </font>
    <font>
      <b/>
      <sz val="10"/>
      <color rgb="FF000000"/>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bottom style="thin">
        <color auto="1"/>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164" fontId="2" fillId="0" borderId="0" applyFont="0" applyFill="0" applyBorder="0" applyAlignment="0" applyProtection="0"/>
  </cellStyleXfs>
  <cellXfs count="62">
    <xf numFmtId="0" fontId="0" fillId="0" borderId="0" xfId="0"/>
    <xf numFmtId="0" fontId="0" fillId="0" borderId="0" xfId="0" applyAlignment="1">
      <alignment horizontal="left" vertical="top"/>
    </xf>
    <xf numFmtId="0" fontId="1" fillId="0" borderId="0" xfId="0" applyFont="1" applyAlignment="1">
      <alignment horizontal="left" vertical="top"/>
    </xf>
    <xf numFmtId="164" fontId="0" fillId="0" borderId="0" xfId="1" applyFont="1" applyFill="1" applyBorder="1" applyAlignment="1">
      <alignment horizontal="left" vertical="top"/>
    </xf>
    <xf numFmtId="0" fontId="3" fillId="0" borderId="0" xfId="0" applyFont="1" applyAlignment="1">
      <alignment horizontal="left" vertical="center"/>
    </xf>
    <xf numFmtId="165" fontId="1" fillId="0" borderId="1" xfId="0" applyNumberFormat="1" applyFont="1" applyBorder="1" applyAlignment="1">
      <alignment horizontal="center" vertical="top"/>
    </xf>
    <xf numFmtId="0" fontId="0" fillId="0" borderId="0" xfId="0" applyAlignment="1">
      <alignment horizontal="right" vertical="top"/>
    </xf>
    <xf numFmtId="0" fontId="4" fillId="0" borderId="0" xfId="0" applyFont="1" applyAlignment="1">
      <alignment horizontal="right" vertical="top" wrapText="1"/>
    </xf>
    <xf numFmtId="0" fontId="4" fillId="0" borderId="1" xfId="0" applyFont="1" applyBorder="1" applyAlignment="1">
      <alignment horizontal="center" vertical="center" wrapText="1"/>
    </xf>
    <xf numFmtId="0" fontId="0" fillId="0" borderId="0" xfId="0" applyAlignment="1">
      <alignment horizontal="right" vertical="top" wrapText="1"/>
    </xf>
    <xf numFmtId="0" fontId="4" fillId="2" borderId="2" xfId="0" applyFont="1" applyFill="1" applyBorder="1" applyAlignment="1">
      <alignment horizontal="center" vertical="center" wrapText="1"/>
    </xf>
    <xf numFmtId="0" fontId="4" fillId="0" borderId="0" xfId="0" applyFont="1" applyAlignment="1">
      <alignment vertical="top" wrapText="1"/>
    </xf>
    <xf numFmtId="0" fontId="0" fillId="2" borderId="2" xfId="0" applyFill="1" applyBorder="1" applyAlignment="1">
      <alignment horizontal="left" vertical="top" wrapText="1"/>
    </xf>
    <xf numFmtId="0" fontId="4" fillId="2" borderId="2" xfId="0" applyFont="1" applyFill="1" applyBorder="1" applyAlignment="1">
      <alignment horizontal="left" vertical="top" wrapText="1"/>
    </xf>
    <xf numFmtId="0" fontId="4" fillId="2" borderId="2" xfId="0" applyFont="1" applyFill="1" applyBorder="1" applyAlignment="1">
      <alignment horizontal="left" vertical="top" wrapText="1" indent="1"/>
    </xf>
    <xf numFmtId="0" fontId="4" fillId="2" borderId="2" xfId="0" applyFont="1" applyFill="1" applyBorder="1" applyAlignment="1">
      <alignment horizontal="center" vertical="top" wrapText="1"/>
    </xf>
    <xf numFmtId="0" fontId="0" fillId="2" borderId="2" xfId="0" applyFill="1" applyBorder="1" applyAlignment="1">
      <alignment horizontal="center" vertical="top" wrapText="1"/>
    </xf>
    <xf numFmtId="0" fontId="4" fillId="2" borderId="2" xfId="0" applyFont="1" applyFill="1" applyBorder="1" applyAlignment="1">
      <alignment horizontal="left" vertical="top" wrapText="1"/>
    </xf>
    <xf numFmtId="0" fontId="4" fillId="2" borderId="2" xfId="0" applyFont="1" applyFill="1" applyBorder="1" applyAlignment="1">
      <alignment horizontal="left" vertical="top" wrapText="1" indent="1"/>
    </xf>
    <xf numFmtId="0" fontId="0" fillId="2" borderId="2" xfId="0" applyFill="1" applyBorder="1" applyAlignment="1">
      <alignment horizontal="center" vertical="top" wrapText="1"/>
    </xf>
    <xf numFmtId="0" fontId="4" fillId="2" borderId="2" xfId="0" applyFont="1" applyFill="1" applyBorder="1" applyAlignment="1">
      <alignment horizontal="center" vertical="top" wrapText="1"/>
    </xf>
    <xf numFmtId="0" fontId="0" fillId="0" borderId="3" xfId="0" applyBorder="1" applyAlignment="1">
      <alignment horizontal="left" wrapText="1"/>
    </xf>
    <xf numFmtId="0" fontId="2" fillId="0" borderId="3" xfId="0" applyFont="1" applyBorder="1" applyAlignment="1">
      <alignment horizontal="left"/>
    </xf>
    <xf numFmtId="14" fontId="2" fillId="0" borderId="4" xfId="0" applyNumberFormat="1" applyFont="1" applyBorder="1" applyAlignment="1">
      <alignment horizontal="left" wrapText="1"/>
    </xf>
    <xf numFmtId="166" fontId="0" fillId="0" borderId="5" xfId="1" applyNumberFormat="1" applyFont="1" applyFill="1" applyBorder="1" applyAlignment="1">
      <alignment horizontal="left" wrapText="1"/>
    </xf>
    <xf numFmtId="164" fontId="0" fillId="0" borderId="5" xfId="1" applyFont="1" applyFill="1" applyBorder="1" applyAlignment="1">
      <alignment horizontal="left" wrapText="1"/>
    </xf>
    <xf numFmtId="0" fontId="2" fillId="0" borderId="3" xfId="0" applyFont="1" applyBorder="1" applyAlignment="1">
      <alignment horizontal="left" wrapText="1"/>
    </xf>
    <xf numFmtId="164" fontId="2" fillId="0" borderId="4" xfId="1" applyFont="1" applyFill="1" applyBorder="1" applyAlignment="1">
      <alignment horizontal="left" wrapText="1"/>
    </xf>
    <xf numFmtId="164" fontId="2" fillId="0" borderId="5" xfId="1" applyFont="1" applyFill="1" applyBorder="1" applyAlignment="1">
      <alignment horizontal="left" wrapText="1"/>
    </xf>
    <xf numFmtId="9" fontId="2" fillId="0" borderId="5" xfId="0" applyNumberFormat="1" applyFont="1" applyBorder="1" applyAlignment="1">
      <alignment horizontal="right" wrapText="1"/>
    </xf>
    <xf numFmtId="166" fontId="2" fillId="0" borderId="5" xfId="1" applyNumberFormat="1" applyFont="1" applyFill="1" applyBorder="1" applyAlignment="1">
      <alignment horizontal="left" wrapText="1"/>
    </xf>
    <xf numFmtId="14" fontId="2" fillId="0" borderId="3" xfId="0" applyNumberFormat="1" applyFont="1" applyBorder="1" applyAlignment="1">
      <alignment horizontal="left" wrapText="1"/>
    </xf>
    <xf numFmtId="166" fontId="2" fillId="0" borderId="3" xfId="1" applyNumberFormat="1" applyFont="1" applyFill="1" applyBorder="1" applyAlignment="1">
      <alignment horizontal="left" wrapText="1"/>
    </xf>
    <xf numFmtId="166" fontId="0" fillId="0" borderId="3" xfId="1" applyNumberFormat="1" applyFont="1" applyFill="1" applyBorder="1" applyAlignment="1">
      <alignment horizontal="left" wrapText="1"/>
    </xf>
    <xf numFmtId="164" fontId="2" fillId="0" borderId="3" xfId="1" applyFont="1" applyFill="1" applyBorder="1" applyAlignment="1">
      <alignment horizontal="left" wrapText="1"/>
    </xf>
    <xf numFmtId="9" fontId="2" fillId="0" borderId="3" xfId="0" applyNumberFormat="1" applyFont="1" applyBorder="1" applyAlignment="1">
      <alignment horizontal="right" wrapText="1"/>
    </xf>
    <xf numFmtId="0" fontId="2" fillId="0" borderId="2" xfId="0" applyFont="1" applyBorder="1" applyAlignment="1">
      <alignment horizontal="left" vertical="top"/>
    </xf>
    <xf numFmtId="0" fontId="0" fillId="0" borderId="2" xfId="0" applyBorder="1" applyAlignment="1">
      <alignment horizontal="left" wrapText="1"/>
    </xf>
    <xf numFmtId="0" fontId="2" fillId="0" borderId="2" xfId="0" applyFont="1" applyBorder="1" applyAlignment="1">
      <alignment horizontal="left"/>
    </xf>
    <xf numFmtId="14" fontId="2" fillId="0" borderId="2" xfId="0" applyNumberFormat="1" applyFont="1" applyBorder="1" applyAlignment="1">
      <alignment horizontal="left" wrapText="1"/>
    </xf>
    <xf numFmtId="166" fontId="0" fillId="0" borderId="2" xfId="1" applyNumberFormat="1" applyFont="1" applyFill="1" applyBorder="1" applyAlignment="1">
      <alignment horizontal="left" wrapText="1"/>
    </xf>
    <xf numFmtId="0" fontId="2" fillId="0" borderId="2" xfId="0" applyFont="1" applyBorder="1" applyAlignment="1">
      <alignment horizontal="left" wrapText="1"/>
    </xf>
    <xf numFmtId="164" fontId="2" fillId="0" borderId="2" xfId="1" applyFont="1" applyFill="1" applyBorder="1" applyAlignment="1">
      <alignment horizontal="left" wrapText="1"/>
    </xf>
    <xf numFmtId="9" fontId="2" fillId="0" borderId="2" xfId="0" applyNumberFormat="1" applyFont="1" applyBorder="1" applyAlignment="1">
      <alignment horizontal="right" wrapText="1"/>
    </xf>
    <xf numFmtId="164" fontId="0" fillId="0" borderId="2" xfId="1" applyFont="1" applyFill="1" applyBorder="1" applyAlignment="1">
      <alignment horizontal="left" wrapText="1"/>
    </xf>
    <xf numFmtId="0" fontId="5" fillId="2" borderId="6" xfId="0" applyFont="1" applyFill="1" applyBorder="1" applyAlignment="1">
      <alignment horizontal="center" wrapText="1"/>
    </xf>
    <xf numFmtId="14" fontId="5" fillId="2" borderId="7" xfId="0" applyNumberFormat="1" applyFont="1" applyFill="1" applyBorder="1" applyAlignment="1">
      <alignment horizontal="left" wrapText="1"/>
    </xf>
    <xf numFmtId="166" fontId="5" fillId="2" borderId="8" xfId="0" applyNumberFormat="1" applyFont="1" applyFill="1" applyBorder="1" applyAlignment="1">
      <alignment horizontal="left" wrapText="1"/>
    </xf>
    <xf numFmtId="166" fontId="5" fillId="2" borderId="8" xfId="1" applyNumberFormat="1" applyFont="1" applyFill="1" applyBorder="1" applyAlignment="1">
      <alignment horizontal="left" vertical="top"/>
    </xf>
    <xf numFmtId="0" fontId="5" fillId="2" borderId="9" xfId="0" applyFont="1" applyFill="1" applyBorder="1" applyAlignment="1">
      <alignment horizontal="left" wrapText="1"/>
    </xf>
    <xf numFmtId="164" fontId="5" fillId="2" borderId="8" xfId="1" applyFont="1" applyFill="1" applyBorder="1" applyAlignment="1">
      <alignment horizontal="left" wrapText="1"/>
    </xf>
    <xf numFmtId="0" fontId="5" fillId="2" borderId="8" xfId="0" quotePrefix="1" applyFont="1" applyFill="1" applyBorder="1" applyAlignment="1">
      <alignment horizontal="right" wrapText="1"/>
    </xf>
    <xf numFmtId="9" fontId="5" fillId="2" borderId="8" xfId="0" quotePrefix="1" applyNumberFormat="1" applyFont="1" applyFill="1" applyBorder="1" applyAlignment="1">
      <alignment horizontal="right" wrapText="1"/>
    </xf>
    <xf numFmtId="166" fontId="5" fillId="2" borderId="10" xfId="1" applyNumberFormat="1" applyFont="1" applyFill="1" applyBorder="1" applyAlignment="1">
      <alignment horizontal="left" wrapText="1"/>
    </xf>
    <xf numFmtId="164" fontId="5" fillId="2" borderId="6" xfId="1" applyFont="1" applyFill="1" applyBorder="1" applyAlignment="1">
      <alignment horizontal="left" wrapText="1"/>
    </xf>
    <xf numFmtId="164" fontId="5" fillId="2" borderId="7" xfId="0" applyNumberFormat="1" applyFont="1" applyFill="1" applyBorder="1" applyAlignment="1">
      <alignment horizontal="left" vertical="top"/>
    </xf>
    <xf numFmtId="164" fontId="5" fillId="2" borderId="8" xfId="0" applyNumberFormat="1" applyFont="1" applyFill="1" applyBorder="1" applyAlignment="1">
      <alignment horizontal="left" vertical="top"/>
    </xf>
    <xf numFmtId="0" fontId="5" fillId="2" borderId="10" xfId="0" applyFont="1" applyFill="1" applyBorder="1" applyAlignment="1">
      <alignment horizontal="left" wrapText="1"/>
    </xf>
    <xf numFmtId="0" fontId="5" fillId="0" borderId="0" xfId="0" applyFont="1" applyAlignment="1">
      <alignment horizontal="left" vertical="top"/>
    </xf>
    <xf numFmtId="10" fontId="0" fillId="0" borderId="0" xfId="0" applyNumberFormat="1" applyAlignment="1">
      <alignment horizontal="left" vertical="top"/>
    </xf>
    <xf numFmtId="0" fontId="2" fillId="0" borderId="0" xfId="0" applyFont="1" applyAlignment="1">
      <alignment horizontal="left" vertical="top" wrapText="1"/>
    </xf>
    <xf numFmtId="0" fontId="0" fillId="0" borderId="0" xfId="0"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C%20Gems%20and%20Jewels%20Pvt%20Ltd/List%20of%20Crs/Revised_Claim%20Sheet%20(IBBI)%20as%20on%2004.0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SFC for Class of creditor"/>
      <sheetName val="UFC for Cls of Cr"/>
      <sheetName val="SFC not Cls of Cr"/>
      <sheetName val="UFC for not Cls of cr"/>
      <sheetName val="OC- Workmen"/>
      <sheetName val="OC Employee"/>
      <sheetName val="OC Govt"/>
      <sheetName val="OC-other"/>
      <sheetName val="Other creditor"/>
    </sheetNames>
    <sheetDataSet>
      <sheetData sheetId="0">
        <row r="3">
          <cell r="C3">
            <v>45849</v>
          </cell>
        </row>
        <row r="4">
          <cell r="C4" t="str">
            <v>04.05.2026</v>
          </cell>
        </row>
        <row r="18">
          <cell r="J18">
            <v>8</v>
          </cell>
        </row>
      </sheetData>
      <sheetData sheetId="1">
        <row r="1">
          <cell r="L1" t="str">
            <v xml:space="preserve">Annexure </v>
          </cell>
        </row>
      </sheetData>
      <sheetData sheetId="2"/>
      <sheetData sheetId="3"/>
      <sheetData sheetId="4"/>
      <sheetData sheetId="5"/>
      <sheetData sheetId="6"/>
      <sheetData sheetId="7">
        <row r="1">
          <cell r="B1" t="str">
            <v>C Gems and Jewels Private Limited</v>
          </cell>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tabSelected="1" zoomScale="90" zoomScaleNormal="90" zoomScaleSheetLayoutView="100" workbookViewId="0">
      <selection activeCell="G21" sqref="G21"/>
    </sheetView>
  </sheetViews>
  <sheetFormatPr defaultColWidth="9" defaultRowHeight="12.75" x14ac:dyDescent="0.2"/>
  <cols>
    <col min="1" max="1" width="5.1640625" style="1" customWidth="1"/>
    <col min="2" max="2" width="39.6640625" style="1" bestFit="1" customWidth="1"/>
    <col min="3" max="3" width="16" style="1" customWidth="1"/>
    <col min="4" max="4" width="20.6640625" style="1" bestFit="1" customWidth="1"/>
    <col min="5" max="5" width="24" style="1" bestFit="1" customWidth="1"/>
    <col min="6" max="6" width="21.83203125" style="1" customWidth="1"/>
    <col min="7" max="7" width="12.83203125" style="1" customWidth="1"/>
    <col min="8" max="8" width="16.33203125" style="1" customWidth="1"/>
    <col min="9" max="9" width="13.6640625" style="1" customWidth="1"/>
    <col min="10" max="10" width="10.6640625" style="1" customWidth="1"/>
    <col min="11" max="11" width="17.6640625" style="1" customWidth="1"/>
    <col min="12" max="12" width="15.1640625" style="1" customWidth="1"/>
    <col min="13" max="13" width="25.83203125" style="1" customWidth="1"/>
    <col min="14" max="14" width="18.83203125" style="1" customWidth="1"/>
    <col min="15" max="15" width="17.33203125" style="1" customWidth="1"/>
    <col min="16" max="16" width="6" style="1" customWidth="1"/>
    <col min="17" max="16384" width="9" style="1"/>
  </cols>
  <sheetData>
    <row r="1" spans="1:16" x14ac:dyDescent="0.2">
      <c r="B1" s="2" t="str">
        <f>+'[1]OC Govt'!B1</f>
        <v>C Gems and Jewels Private Limited</v>
      </c>
      <c r="D1" s="3"/>
      <c r="E1" s="3"/>
    </row>
    <row r="2" spans="1:16" ht="13.5" thickBot="1" x14ac:dyDescent="0.25">
      <c r="D2" s="3"/>
      <c r="E2" s="3"/>
    </row>
    <row r="3" spans="1:16" ht="16.5" thickBot="1" x14ac:dyDescent="0.25">
      <c r="B3" s="4" t="s">
        <v>0</v>
      </c>
      <c r="D3" s="3"/>
      <c r="E3" s="5">
        <f>+'[1]Table 1'!C3</f>
        <v>45849</v>
      </c>
    </row>
    <row r="4" spans="1:16" ht="16.5" thickBot="1" x14ac:dyDescent="0.25">
      <c r="B4" s="4" t="s">
        <v>1</v>
      </c>
      <c r="D4" s="3"/>
      <c r="E4" s="5" t="str">
        <f>+'[1]Table 1'!C4</f>
        <v>04.05.2026</v>
      </c>
    </row>
    <row r="5" spans="1:16" s="6" customFormat="1" ht="14.1" customHeight="1" thickBot="1" x14ac:dyDescent="0.25">
      <c r="B5" s="7"/>
      <c r="C5" s="7"/>
      <c r="D5" s="7"/>
      <c r="E5" s="7"/>
      <c r="F5" s="7"/>
      <c r="G5" s="7"/>
      <c r="H5" s="7"/>
      <c r="I5" s="7"/>
      <c r="J5" s="7"/>
      <c r="K5" s="7"/>
      <c r="L5" s="7"/>
      <c r="M5" s="7"/>
      <c r="N5" s="7"/>
      <c r="O5" s="8" t="str">
        <f>CONCATENATE('[1]SFC for Class of creditor'!$L$1,('[1]Table 1'!J18))</f>
        <v>Annexure 8</v>
      </c>
      <c r="P5" s="9"/>
    </row>
    <row r="6" spans="1:16" ht="41.25" customHeight="1" x14ac:dyDescent="0.2">
      <c r="A6" s="10" t="s">
        <v>2</v>
      </c>
      <c r="B6" s="10"/>
      <c r="C6" s="10"/>
      <c r="D6" s="10"/>
      <c r="E6" s="10"/>
      <c r="F6" s="10"/>
      <c r="G6" s="10"/>
      <c r="H6" s="10"/>
      <c r="I6" s="10"/>
      <c r="J6" s="10"/>
      <c r="K6" s="10"/>
      <c r="L6" s="10"/>
      <c r="M6" s="10"/>
      <c r="N6" s="10"/>
      <c r="O6" s="10"/>
      <c r="P6" s="11"/>
    </row>
    <row r="7" spans="1:16" ht="46.5" customHeight="1" x14ac:dyDescent="0.2">
      <c r="A7" s="12" t="s">
        <v>3</v>
      </c>
      <c r="B7" s="13" t="s">
        <v>4</v>
      </c>
      <c r="C7" s="14" t="s">
        <v>5</v>
      </c>
      <c r="D7" s="14"/>
      <c r="E7" s="15" t="s">
        <v>6</v>
      </c>
      <c r="F7" s="15"/>
      <c r="G7" s="15"/>
      <c r="H7" s="15"/>
      <c r="I7" s="15"/>
      <c r="J7" s="15"/>
      <c r="K7" s="15" t="s">
        <v>7</v>
      </c>
      <c r="L7" s="15" t="s">
        <v>8</v>
      </c>
      <c r="M7" s="16" t="s">
        <v>9</v>
      </c>
      <c r="N7" s="15" t="s">
        <v>10</v>
      </c>
      <c r="O7" s="13" t="s">
        <v>11</v>
      </c>
    </row>
    <row r="8" spans="1:16" ht="91.5" customHeight="1" x14ac:dyDescent="0.2">
      <c r="A8" s="12"/>
      <c r="B8" s="13"/>
      <c r="C8" s="17" t="s">
        <v>12</v>
      </c>
      <c r="D8" s="18" t="s">
        <v>13</v>
      </c>
      <c r="E8" s="17" t="s">
        <v>14</v>
      </c>
      <c r="F8" s="17" t="s">
        <v>15</v>
      </c>
      <c r="G8" s="19" t="s">
        <v>16</v>
      </c>
      <c r="H8" s="17" t="s">
        <v>17</v>
      </c>
      <c r="I8" s="17" t="s">
        <v>18</v>
      </c>
      <c r="J8" s="20" t="s">
        <v>19</v>
      </c>
      <c r="K8" s="15"/>
      <c r="L8" s="15"/>
      <c r="M8" s="16"/>
      <c r="N8" s="15"/>
      <c r="O8" s="13"/>
    </row>
    <row r="9" spans="1:16" x14ac:dyDescent="0.2">
      <c r="A9" s="21">
        <v>1</v>
      </c>
      <c r="B9" s="22" t="s">
        <v>20</v>
      </c>
      <c r="C9" s="23" t="s">
        <v>21</v>
      </c>
      <c r="D9" s="24">
        <v>151060477</v>
      </c>
      <c r="E9" s="25" t="s">
        <v>22</v>
      </c>
      <c r="F9" s="26" t="s">
        <v>23</v>
      </c>
      <c r="G9" s="27" t="s">
        <v>24</v>
      </c>
      <c r="H9" s="28" t="s">
        <v>24</v>
      </c>
      <c r="I9" s="28" t="s">
        <v>24</v>
      </c>
      <c r="J9" s="29">
        <v>0</v>
      </c>
      <c r="K9" s="24" t="s">
        <v>22</v>
      </c>
      <c r="L9" s="24" t="s">
        <v>22</v>
      </c>
      <c r="M9" s="30">
        <v>116201581</v>
      </c>
      <c r="N9" s="24">
        <v>34858896</v>
      </c>
      <c r="O9" s="1" t="s">
        <v>25</v>
      </c>
    </row>
    <row r="10" spans="1:16" x14ac:dyDescent="0.2">
      <c r="A10" s="21">
        <v>2</v>
      </c>
      <c r="B10" s="26" t="s">
        <v>26</v>
      </c>
      <c r="C10" s="31" t="s">
        <v>27</v>
      </c>
      <c r="D10" s="32">
        <v>826800</v>
      </c>
      <c r="E10" s="33">
        <v>0</v>
      </c>
      <c r="F10" s="26" t="s">
        <v>23</v>
      </c>
      <c r="G10" s="34" t="s">
        <v>24</v>
      </c>
      <c r="H10" s="34" t="s">
        <v>24</v>
      </c>
      <c r="I10" s="34" t="s">
        <v>24</v>
      </c>
      <c r="J10" s="35">
        <v>0</v>
      </c>
      <c r="K10" s="24">
        <v>826800</v>
      </c>
      <c r="L10" s="25">
        <v>0</v>
      </c>
      <c r="N10" s="32">
        <v>826799</v>
      </c>
      <c r="O10" s="36" t="s">
        <v>28</v>
      </c>
    </row>
    <row r="11" spans="1:16" x14ac:dyDescent="0.2">
      <c r="A11" s="37">
        <v>3</v>
      </c>
      <c r="B11" s="38" t="s">
        <v>29</v>
      </c>
      <c r="C11" s="39" t="s">
        <v>30</v>
      </c>
      <c r="D11" s="40">
        <v>28010340</v>
      </c>
      <c r="E11" s="40">
        <v>1</v>
      </c>
      <c r="F11" s="41" t="s">
        <v>23</v>
      </c>
      <c r="G11" s="42" t="s">
        <v>24</v>
      </c>
      <c r="H11" s="42" t="s">
        <v>24</v>
      </c>
      <c r="I11" s="42" t="s">
        <v>24</v>
      </c>
      <c r="J11" s="43">
        <v>0</v>
      </c>
      <c r="K11" s="40">
        <v>28010339</v>
      </c>
      <c r="L11" s="44">
        <v>0</v>
      </c>
      <c r="M11" s="42">
        <v>0</v>
      </c>
      <c r="N11" s="42" t="s">
        <v>22</v>
      </c>
      <c r="O11" s="36" t="s">
        <v>31</v>
      </c>
    </row>
    <row r="13" spans="1:16" s="58" customFormat="1" x14ac:dyDescent="0.2">
      <c r="A13" s="45" t="s">
        <v>32</v>
      </c>
      <c r="B13" s="45"/>
      <c r="C13" s="46"/>
      <c r="D13" s="47">
        <f>SUM(D9:D11)</f>
        <v>179897617</v>
      </c>
      <c r="E13" s="48">
        <f>SUM(E10:E12)</f>
        <v>1</v>
      </c>
      <c r="F13" s="49"/>
      <c r="G13" s="50">
        <v>0</v>
      </c>
      <c r="H13" s="50">
        <v>0</v>
      </c>
      <c r="I13" s="51" t="s">
        <v>22</v>
      </c>
      <c r="J13" s="52">
        <f>SUM(J9:J9)</f>
        <v>0</v>
      </c>
      <c r="K13" s="53">
        <f>SUM(K9:K12)</f>
        <v>28837139</v>
      </c>
      <c r="L13" s="54">
        <v>0</v>
      </c>
      <c r="M13" s="55">
        <f>SUM(M9:M11)</f>
        <v>116201581</v>
      </c>
      <c r="N13" s="56">
        <f>SUM(N9:N12)</f>
        <v>35685695</v>
      </c>
      <c r="O13" s="57"/>
    </row>
    <row r="14" spans="1:16" ht="70.5" customHeight="1" x14ac:dyDescent="0.2">
      <c r="J14" s="59"/>
    </row>
    <row r="15" spans="1:16" ht="157.5" customHeight="1" x14ac:dyDescent="0.2">
      <c r="B15" s="60" t="s">
        <v>33</v>
      </c>
      <c r="C15" s="61"/>
      <c r="D15" s="61"/>
      <c r="E15" s="61"/>
      <c r="F15" s="61"/>
      <c r="G15" s="61"/>
      <c r="H15" s="61"/>
      <c r="I15" s="61"/>
      <c r="J15" s="61"/>
      <c r="K15" s="61"/>
      <c r="L15" s="61"/>
      <c r="M15" s="61"/>
    </row>
  </sheetData>
  <mergeCells count="12">
    <mergeCell ref="A13:B13"/>
    <mergeCell ref="B15:M15"/>
    <mergeCell ref="A6:O6"/>
    <mergeCell ref="A7:A8"/>
    <mergeCell ref="B7:B8"/>
    <mergeCell ref="C7:D7"/>
    <mergeCell ref="E7:J7"/>
    <mergeCell ref="K7:K8"/>
    <mergeCell ref="L7:L8"/>
    <mergeCell ref="M7:M8"/>
    <mergeCell ref="N7:N8"/>
    <mergeCell ref="O7:O8"/>
  </mergeCells>
  <pageMargins left="0.17" right="0.17" top="0.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OC-other</vt:lpstr>
      <vt:lpstr>'OC-other'!Print_Area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2026-05-04T05:59:02Z</dcterms:created>
  <dcterms:modified xsi:type="dcterms:W3CDTF">2026-05-04T05:59:24Z</dcterms:modified>
</cp:coreProperties>
</file>